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I:\OA\市民病院施設用度課\2024年度\03_契約\02契約\04委託\15　廃棄物処理\長委24-15-2　感染性廃棄物収集・運搬及び処分業務委託\0_ＨＰ\公告\"/>
    </mc:Choice>
  </mc:AlternateContent>
  <xr:revisionPtr revIDLastSave="0" documentId="13_ncr:1_{E2257CD3-D623-48E7-AB85-B7F0FED6068C}" xr6:coauthVersionLast="47" xr6:coauthVersionMax="47" xr10:uidLastSave="{00000000-0000-0000-0000-000000000000}"/>
  <workbookProtection workbookPassword="CC77" lockStructure="1"/>
  <bookViews>
    <workbookView xWindow="-120" yWindow="-16320" windowWidth="29040" windowHeight="16440" xr2:uid="{00000000-000D-0000-FFFF-FFFF00000000}"/>
  </bookViews>
  <sheets>
    <sheet name="内訳書" sheetId="1" r:id="rId1"/>
  </sheets>
  <definedNames>
    <definedName name="_xlnm.Print_Area" localSheetId="0">内訳書!$A$1:$H$18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6" i="1"/>
  <c r="F6" i="1"/>
  <c r="H6" i="1" s="1"/>
  <c r="H15" i="1"/>
  <c r="H18" i="1" l="1"/>
  <c r="H16" i="1"/>
</calcChain>
</file>

<file path=xl/sharedStrings.xml><?xml version="1.0" encoding="utf-8"?>
<sst xmlns="http://schemas.openxmlformats.org/spreadsheetml/2006/main" count="32" uniqueCount="24">
  <si>
    <t>単位</t>
    <rPh sb="0" eb="2">
      <t>タンイ</t>
    </rPh>
    <phoneticPr fontId="2"/>
  </si>
  <si>
    <t>単位：円</t>
    <rPh sb="0" eb="2">
      <t>タンイ</t>
    </rPh>
    <rPh sb="3" eb="4">
      <t>エン</t>
    </rPh>
    <phoneticPr fontId="2"/>
  </si>
  <si>
    <t>予定数量</t>
    <rPh sb="0" eb="2">
      <t>ヨテイ</t>
    </rPh>
    <rPh sb="2" eb="4">
      <t>スウリョウ</t>
    </rPh>
    <phoneticPr fontId="2"/>
  </si>
  <si>
    <t>単価（税抜）</t>
    <rPh sb="0" eb="2">
      <t>タンカ</t>
    </rPh>
    <phoneticPr fontId="2"/>
  </si>
  <si>
    <t>種類</t>
    <rPh sb="0" eb="2">
      <t>シュルイ</t>
    </rPh>
    <phoneticPr fontId="2"/>
  </si>
  <si>
    <t>№</t>
    <phoneticPr fontId="2"/>
  </si>
  <si>
    <t>単価（税込）</t>
    <rPh sb="0" eb="2">
      <t>タンカ</t>
    </rPh>
    <rPh sb="3" eb="5">
      <t>ゼイコミ</t>
    </rPh>
    <phoneticPr fontId="2"/>
  </si>
  <si>
    <t>消費税相当額</t>
    <rPh sb="0" eb="6">
      <t>ショウヒゼイソウトウガク</t>
    </rPh>
    <phoneticPr fontId="2"/>
  </si>
  <si>
    <t>（うち取引に係る消費税及び
地方消費税の額）</t>
    <phoneticPr fontId="2"/>
  </si>
  <si>
    <t>推定総額
（予定数量×税込単価×3年間）</t>
    <rPh sb="0" eb="4">
      <t>スイテイソウガク</t>
    </rPh>
    <rPh sb="6" eb="10">
      <t>ヨテイスウリョウ</t>
    </rPh>
    <rPh sb="11" eb="13">
      <t>ゼイコミ</t>
    </rPh>
    <rPh sb="13" eb="15">
      <t>タンカ</t>
    </rPh>
    <rPh sb="17" eb="18">
      <t>ネン</t>
    </rPh>
    <rPh sb="18" eb="19">
      <t>カン</t>
    </rPh>
    <phoneticPr fontId="2"/>
  </si>
  <si>
    <t>契約金額
（税込）</t>
    <rPh sb="0" eb="2">
      <t>ケイヤク</t>
    </rPh>
    <rPh sb="6" eb="8">
      <t>ゼイコミ</t>
    </rPh>
    <phoneticPr fontId="2"/>
  </si>
  <si>
    <t>入札金額➡
（税抜）</t>
    <rPh sb="7" eb="9">
      <t>ゼイヌキ</t>
    </rPh>
    <phoneticPr fontId="2"/>
  </si>
  <si>
    <t>プラスチック20Ｌ容器（正方形）</t>
    <phoneticPr fontId="2"/>
  </si>
  <si>
    <t>プラスチック20Ｌ容器（長方形）</t>
    <phoneticPr fontId="2"/>
  </si>
  <si>
    <t>プラスチック40Ｌ容器</t>
    <phoneticPr fontId="2"/>
  </si>
  <si>
    <t>プラスチック50Ｌ容器</t>
    <phoneticPr fontId="2"/>
  </si>
  <si>
    <t>段ボール20Ｌ容器</t>
    <phoneticPr fontId="2"/>
  </si>
  <si>
    <t>段ボール40Ｌ容器</t>
    <phoneticPr fontId="2"/>
  </si>
  <si>
    <t>段ボール60Ｌ容器</t>
    <phoneticPr fontId="2"/>
  </si>
  <si>
    <t>段ボール70Ｌ容器</t>
    <phoneticPr fontId="2"/>
  </si>
  <si>
    <t>段ボール80Ｌ容器</t>
    <phoneticPr fontId="2"/>
  </si>
  <si>
    <t>個/年</t>
    <rPh sb="0" eb="1">
      <t>コ</t>
    </rPh>
    <rPh sb="2" eb="3">
      <t>ネン</t>
    </rPh>
    <phoneticPr fontId="2"/>
  </si>
  <si>
    <t>件名：「町田市民病院感染性廃棄物収集・運搬及び処分業務委託（長期継続契約）」</t>
    <rPh sb="0" eb="2">
      <t>ケンメイ</t>
    </rPh>
    <rPh sb="4" eb="10">
      <t>マチダシミンビョウイン</t>
    </rPh>
    <phoneticPr fontId="2"/>
  </si>
  <si>
    <t>単価表兼推定総額計算書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</si>
</sst>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8" formatCode="&quot;¥&quot;#,##0.00;[Red]&quot;¥&quot;\-#,##0.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2" xfId="1" applyFont="1" applyFill="1" applyBorder="1" applyAlignment="1" applyProtection="1">
      <alignment horizontal="center" vertical="center"/>
    </xf>
    <xf numFmtId="6" fontId="6" fillId="2" borderId="2" xfId="1" applyNumberFormat="1" applyFont="1" applyFill="1" applyBorder="1" applyAlignment="1" applyProtection="1">
      <alignment vertical="center"/>
      <protection locked="0"/>
    </xf>
    <xf numFmtId="6" fontId="6" fillId="0" borderId="2" xfId="1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vertical="center"/>
    </xf>
    <xf numFmtId="38" fontId="0" fillId="0" borderId="3" xfId="1" applyFont="1" applyFill="1" applyBorder="1" applyAlignment="1" applyProtection="1">
      <alignment horizontal="center" vertical="center" wrapText="1"/>
    </xf>
    <xf numFmtId="6" fontId="5" fillId="0" borderId="3" xfId="1" applyNumberFormat="1" applyFont="1" applyFill="1" applyBorder="1" applyAlignment="1" applyProtection="1">
      <alignment horizontal="right" vertical="center"/>
    </xf>
    <xf numFmtId="6" fontId="8" fillId="0" borderId="3" xfId="0" applyNumberFormat="1" applyFont="1" applyBorder="1"/>
    <xf numFmtId="6" fontId="5" fillId="3" borderId="4" xfId="1" applyNumberFormat="1" applyFont="1" applyFill="1" applyBorder="1" applyAlignment="1" applyProtection="1">
      <alignment horizontal="right" vertical="center"/>
    </xf>
    <xf numFmtId="38" fontId="1" fillId="3" borderId="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6" fontId="6" fillId="0" borderId="0" xfId="0" applyNumberFormat="1" applyFont="1"/>
    <xf numFmtId="8" fontId="6" fillId="0" borderId="2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showGridLines="0" tabSelected="1" view="pageBreakPreview" zoomScale="75" zoomScaleNormal="100" zoomScaleSheetLayoutView="75" workbookViewId="0">
      <selection activeCell="E13" sqref="E13"/>
    </sheetView>
  </sheetViews>
  <sheetFormatPr defaultRowHeight="13.5" x14ac:dyDescent="0.15"/>
  <cols>
    <col min="1" max="1" width="5.625" style="10" bestFit="1" customWidth="1"/>
    <col min="2" max="2" width="32.25" style="10" customWidth="1"/>
    <col min="3" max="3" width="14.125" style="10" customWidth="1"/>
    <col min="4" max="4" width="9.25" style="10" bestFit="1" customWidth="1"/>
    <col min="5" max="7" width="14.25" style="10" customWidth="1"/>
    <col min="8" max="8" width="29.25" style="10" customWidth="1"/>
    <col min="9" max="9" width="15.625" style="10" customWidth="1"/>
    <col min="10" max="10" width="3.125" style="10" customWidth="1"/>
    <col min="11" max="11" width="8" style="10" customWidth="1"/>
    <col min="12" max="12" width="9" style="10"/>
    <col min="13" max="13" width="12.625" style="10" bestFit="1" customWidth="1"/>
    <col min="14" max="16384" width="9" style="10"/>
  </cols>
  <sheetData>
    <row r="1" spans="1:13" s="1" customFormat="1" x14ac:dyDescent="0.15">
      <c r="A1" s="29" t="s">
        <v>23</v>
      </c>
      <c r="B1" s="29"/>
      <c r="C1" s="29"/>
      <c r="D1" s="29"/>
      <c r="E1" s="29"/>
      <c r="F1" s="29"/>
      <c r="G1" s="29"/>
      <c r="H1" s="29"/>
      <c r="I1" s="12"/>
    </row>
    <row r="2" spans="1:13" s="1" customFormat="1" ht="29.25" customHeight="1" x14ac:dyDescent="0.15">
      <c r="A2" s="29"/>
      <c r="B2" s="29"/>
      <c r="C2" s="29"/>
      <c r="D2" s="29"/>
      <c r="E2" s="29"/>
      <c r="F2" s="29"/>
      <c r="G2" s="29"/>
      <c r="H2" s="29"/>
      <c r="I2" s="12"/>
    </row>
    <row r="3" spans="1:13" s="1" customFormat="1" ht="40.5" customHeight="1" x14ac:dyDescent="0.15">
      <c r="A3" s="30" t="s">
        <v>22</v>
      </c>
      <c r="B3" s="30"/>
      <c r="C3" s="30"/>
      <c r="D3" s="30"/>
      <c r="E3" s="30"/>
      <c r="F3" s="30"/>
      <c r="G3" s="30"/>
      <c r="H3" s="30"/>
      <c r="I3" s="13"/>
    </row>
    <row r="4" spans="1:13" s="1" customFormat="1" ht="13.5" customHeight="1" x14ac:dyDescent="0.15">
      <c r="H4" s="2" t="s">
        <v>1</v>
      </c>
    </row>
    <row r="5" spans="1:13" s="1" customFormat="1" ht="33" customHeight="1" x14ac:dyDescent="0.15">
      <c r="A5" s="3" t="s">
        <v>5</v>
      </c>
      <c r="B5" s="3" t="s">
        <v>4</v>
      </c>
      <c r="C5" s="3" t="s">
        <v>2</v>
      </c>
      <c r="D5" s="3" t="s">
        <v>0</v>
      </c>
      <c r="E5" s="3" t="s">
        <v>3</v>
      </c>
      <c r="F5" s="15" t="s">
        <v>6</v>
      </c>
      <c r="G5" s="15" t="s">
        <v>7</v>
      </c>
      <c r="H5" s="17" t="s">
        <v>9</v>
      </c>
    </row>
    <row r="6" spans="1:13" s="1" customFormat="1" ht="34.5" customHeight="1" x14ac:dyDescent="0.15">
      <c r="A6" s="4">
        <v>1</v>
      </c>
      <c r="B6" s="14" t="s">
        <v>12</v>
      </c>
      <c r="C6" s="5">
        <v>3106</v>
      </c>
      <c r="D6" s="26" t="s">
        <v>21</v>
      </c>
      <c r="E6" s="6"/>
      <c r="F6" s="28">
        <f>E6*1.1</f>
        <v>0</v>
      </c>
      <c r="G6" s="28">
        <f>E6*0.1</f>
        <v>0</v>
      </c>
      <c r="H6" s="7">
        <f t="shared" ref="H6:H14" si="0">C6*F6*3</f>
        <v>0</v>
      </c>
    </row>
    <row r="7" spans="1:13" s="1" customFormat="1" ht="34.5" customHeight="1" x14ac:dyDescent="0.15">
      <c r="A7" s="4">
        <v>2</v>
      </c>
      <c r="B7" s="14" t="s">
        <v>13</v>
      </c>
      <c r="C7" s="5">
        <v>2674</v>
      </c>
      <c r="D7" s="26" t="s">
        <v>21</v>
      </c>
      <c r="E7" s="6"/>
      <c r="F7" s="28">
        <f t="shared" ref="F7:F14" si="1">E7*1.1</f>
        <v>0</v>
      </c>
      <c r="G7" s="28">
        <f t="shared" ref="G7:G14" si="2">E7*0.1</f>
        <v>0</v>
      </c>
      <c r="H7" s="7">
        <f t="shared" si="0"/>
        <v>0</v>
      </c>
    </row>
    <row r="8" spans="1:13" s="1" customFormat="1" ht="34.5" customHeight="1" x14ac:dyDescent="0.15">
      <c r="A8" s="4">
        <v>3</v>
      </c>
      <c r="B8" s="14" t="s">
        <v>14</v>
      </c>
      <c r="C8" s="5">
        <v>2</v>
      </c>
      <c r="D8" s="26" t="s">
        <v>21</v>
      </c>
      <c r="E8" s="6"/>
      <c r="F8" s="28">
        <f t="shared" si="1"/>
        <v>0</v>
      </c>
      <c r="G8" s="28">
        <f t="shared" si="2"/>
        <v>0</v>
      </c>
      <c r="H8" s="7">
        <f t="shared" si="0"/>
        <v>0</v>
      </c>
    </row>
    <row r="9" spans="1:13" s="1" customFormat="1" ht="34.5" customHeight="1" x14ac:dyDescent="0.15">
      <c r="A9" s="4">
        <v>4</v>
      </c>
      <c r="B9" s="14" t="s">
        <v>15</v>
      </c>
      <c r="C9" s="5">
        <v>1037</v>
      </c>
      <c r="D9" s="26" t="s">
        <v>21</v>
      </c>
      <c r="E9" s="6"/>
      <c r="F9" s="28">
        <f t="shared" si="1"/>
        <v>0</v>
      </c>
      <c r="G9" s="28">
        <f t="shared" si="2"/>
        <v>0</v>
      </c>
      <c r="H9" s="7">
        <f t="shared" si="0"/>
        <v>0</v>
      </c>
    </row>
    <row r="10" spans="1:13" s="1" customFormat="1" ht="34.5" customHeight="1" x14ac:dyDescent="0.15">
      <c r="A10" s="4">
        <v>5</v>
      </c>
      <c r="B10" s="14" t="s">
        <v>16</v>
      </c>
      <c r="C10" s="5">
        <v>1870</v>
      </c>
      <c r="D10" s="26" t="s">
        <v>21</v>
      </c>
      <c r="E10" s="6"/>
      <c r="F10" s="28">
        <f t="shared" si="1"/>
        <v>0</v>
      </c>
      <c r="G10" s="28">
        <f t="shared" si="2"/>
        <v>0</v>
      </c>
      <c r="H10" s="7">
        <f t="shared" si="0"/>
        <v>0</v>
      </c>
    </row>
    <row r="11" spans="1:13" s="1" customFormat="1" ht="34.5" customHeight="1" x14ac:dyDescent="0.15">
      <c r="A11" s="4">
        <v>6</v>
      </c>
      <c r="B11" s="14" t="s">
        <v>17</v>
      </c>
      <c r="C11" s="5">
        <v>7457</v>
      </c>
      <c r="D11" s="26" t="s">
        <v>21</v>
      </c>
      <c r="E11" s="6"/>
      <c r="F11" s="28">
        <f t="shared" si="1"/>
        <v>0</v>
      </c>
      <c r="G11" s="28">
        <f t="shared" si="2"/>
        <v>0</v>
      </c>
      <c r="H11" s="7">
        <f t="shared" si="0"/>
        <v>0</v>
      </c>
      <c r="M11" s="27"/>
    </row>
    <row r="12" spans="1:13" s="1" customFormat="1" ht="34.5" customHeight="1" x14ac:dyDescent="0.15">
      <c r="A12" s="4">
        <v>7</v>
      </c>
      <c r="B12" s="14" t="s">
        <v>18</v>
      </c>
      <c r="C12" s="5">
        <v>24334</v>
      </c>
      <c r="D12" s="26" t="s">
        <v>21</v>
      </c>
      <c r="E12" s="6"/>
      <c r="F12" s="28">
        <f t="shared" si="1"/>
        <v>0</v>
      </c>
      <c r="G12" s="28">
        <f t="shared" si="2"/>
        <v>0</v>
      </c>
      <c r="H12" s="7">
        <f t="shared" si="0"/>
        <v>0</v>
      </c>
    </row>
    <row r="13" spans="1:13" s="1" customFormat="1" ht="34.5" customHeight="1" x14ac:dyDescent="0.15">
      <c r="A13" s="4">
        <v>8</v>
      </c>
      <c r="B13" s="14" t="s">
        <v>19</v>
      </c>
      <c r="C13" s="5">
        <v>950</v>
      </c>
      <c r="D13" s="26" t="s">
        <v>21</v>
      </c>
      <c r="E13" s="6"/>
      <c r="F13" s="28">
        <f t="shared" si="1"/>
        <v>0</v>
      </c>
      <c r="G13" s="28">
        <f t="shared" si="2"/>
        <v>0</v>
      </c>
      <c r="H13" s="7">
        <f t="shared" si="0"/>
        <v>0</v>
      </c>
    </row>
    <row r="14" spans="1:13" s="1" customFormat="1" ht="34.5" customHeight="1" x14ac:dyDescent="0.15">
      <c r="A14" s="4">
        <v>9</v>
      </c>
      <c r="B14" s="14" t="s">
        <v>20</v>
      </c>
      <c r="C14" s="5">
        <v>7639</v>
      </c>
      <c r="D14" s="26" t="s">
        <v>21</v>
      </c>
      <c r="E14" s="6"/>
      <c r="F14" s="28">
        <f t="shared" si="1"/>
        <v>0</v>
      </c>
      <c r="G14" s="28">
        <f t="shared" si="2"/>
        <v>0</v>
      </c>
      <c r="H14" s="7">
        <f t="shared" si="0"/>
        <v>0</v>
      </c>
    </row>
    <row r="15" spans="1:13" s="1" customFormat="1" ht="31.5" customHeight="1" x14ac:dyDescent="0.15">
      <c r="E15" s="10"/>
      <c r="F15" s="10"/>
      <c r="G15" s="24" t="s">
        <v>11</v>
      </c>
      <c r="H15" s="23">
        <f>((C6*E6)+(C7*E7)+(C8*E8)+(C9*E9)+(C10*E10)+(C11*E11)+(C12*E12)+(C13*E13)+(C14*E14))*3</f>
        <v>0</v>
      </c>
    </row>
    <row r="16" spans="1:13" s="1" customFormat="1" ht="31.5" customHeight="1" x14ac:dyDescent="0.15">
      <c r="E16" s="10"/>
      <c r="F16" s="10"/>
      <c r="G16" s="20" t="s">
        <v>10</v>
      </c>
      <c r="H16" s="21">
        <f>((C6*F6)+(C7*F7)+(C8*F8)+(C9*F9)+(C10*F10)+(C11*F11)+(C12*F12)+(C13*F13)+(C14*F14))*3</f>
        <v>0</v>
      </c>
    </row>
    <row r="17" spans="1:11" s="1" customFormat="1" ht="31.5" customHeight="1" x14ac:dyDescent="0.15">
      <c r="A17" s="10"/>
      <c r="B17" s="25"/>
      <c r="C17" s="10"/>
      <c r="D17" s="10"/>
      <c r="E17" s="10"/>
      <c r="F17" s="10"/>
      <c r="G17" s="16"/>
      <c r="H17" s="18" t="s">
        <v>8</v>
      </c>
      <c r="I17" s="11"/>
    </row>
    <row r="18" spans="1:11" s="1" customFormat="1" ht="31.5" customHeight="1" x14ac:dyDescent="0.15">
      <c r="A18" s="10"/>
      <c r="B18" s="10"/>
      <c r="C18" s="10"/>
      <c r="D18" s="10"/>
      <c r="E18" s="10"/>
      <c r="F18" s="10"/>
      <c r="G18" s="19"/>
      <c r="H18" s="22">
        <f>((C6*G6)+(C7*G7)+(C8*G8)+(C9*G9)+(C10*G10)+(C11*G11)+(C12*G12)+(C13*G13)+(C14*G14))*3</f>
        <v>0</v>
      </c>
      <c r="I18" s="11"/>
    </row>
    <row r="19" spans="1:11" s="1" customFormat="1" ht="31.5" customHeight="1" x14ac:dyDescent="0.15">
      <c r="A19" s="10"/>
      <c r="B19" s="10"/>
      <c r="C19" s="10"/>
      <c r="D19" s="10"/>
      <c r="E19" s="10"/>
      <c r="F19" s="10"/>
      <c r="G19" s="10"/>
      <c r="H19" s="11"/>
      <c r="I19" s="11"/>
    </row>
    <row r="20" spans="1:11" s="1" customFormat="1" ht="31.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</row>
    <row r="21" spans="1:11" ht="33" customHeight="1" x14ac:dyDescent="0.15">
      <c r="J21" s="8"/>
      <c r="K21" s="9"/>
    </row>
    <row r="42" ht="13.5" customHeight="1" x14ac:dyDescent="0.15"/>
    <row r="43" ht="13.5" customHeight="1" x14ac:dyDescent="0.15"/>
    <row r="44" ht="13.5" customHeight="1" x14ac:dyDescent="0.15"/>
    <row r="47" ht="13.5" customHeight="1" x14ac:dyDescent="0.15"/>
    <row r="48" ht="13.5" customHeight="1" x14ac:dyDescent="0.15"/>
    <row r="49" ht="13.5" customHeight="1" x14ac:dyDescent="0.15"/>
  </sheetData>
  <sheetProtection algorithmName="SHA-512" hashValue="GCGd8VeRFnrW6KjTcfNod7/BPBthv+1NuIzLf0sgjcr7ck27oeoOIcSukqqO4R7BDJwwR9PI9gJ7d1w+NnoRLw==" saltValue="gyy9woxw0weUoQtALC5NIg==" spinCount="100000" sheet="1" objects="1" scenarios="1" selectLockedCells="1"/>
  <mergeCells count="2">
    <mergeCell ref="A1:H2"/>
    <mergeCell ref="A3:H3"/>
  </mergeCells>
  <phoneticPr fontId="2"/>
  <pageMargins left="0.47244094488188981" right="0.39370078740157483" top="0.62992125984251968" bottom="0.5511811023622047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羽田 耕介(町田市民病院事務部施設用度課)</cp:lastModifiedBy>
  <cp:lastPrinted>2021-08-06T06:53:46Z</cp:lastPrinted>
  <dcterms:created xsi:type="dcterms:W3CDTF">2009-02-06T01:52:19Z</dcterms:created>
  <dcterms:modified xsi:type="dcterms:W3CDTF">2024-07-24T01:43:08Z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1642742710</vt:i4>
  </property>
  <property fmtid="{D5CDD505-2E9C-101B-9397-08002B2CF9AE}" pid="3" name="_EmailSubject">
    <vt:lpwstr>レセプト点検業務委託の仕様書の再提出について</vt:lpwstr>
  </property>
  <property fmtid="{D5CDD505-2E9C-101B-9397-08002B2CF9AE}" pid="4" name="_AuthorEmail">
    <vt:lpwstr>fukushi020@city.machida.tokyo.jp</vt:lpwstr>
  </property>
  <property fmtid="{D5CDD505-2E9C-101B-9397-08002B2CF9AE}" pid="5" name="_AuthorEmailDisplayName">
    <vt:lpwstr>生活援護課</vt:lpwstr>
  </property>
  <property fmtid="{D5CDD505-2E9C-101B-9397-08002B2CF9AE}" pid="6" name="_ReviewingToolsShownOnce">
    <vt:lpwstr/>
  </property>
</Properties>
</file>